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7" i="1" l="1"/>
  <c r="B27" i="1"/>
  <c r="D15" i="1"/>
  <c r="B18" i="1"/>
  <c r="B11" i="1"/>
  <c r="D8" i="1" l="1"/>
  <c r="B38" i="1" l="1"/>
  <c r="B19" i="1"/>
  <c r="D12" i="1" l="1"/>
  <c r="D13" i="1"/>
  <c r="D14" i="1"/>
  <c r="D16" i="1"/>
  <c r="D17" i="1"/>
  <c r="D10" i="1"/>
  <c r="D9" i="1" l="1"/>
  <c r="D7" i="1"/>
  <c r="D6" i="1"/>
  <c r="D19" i="1" l="1"/>
</calcChain>
</file>

<file path=xl/sharedStrings.xml><?xml version="1.0" encoding="utf-8"?>
<sst xmlns="http://schemas.openxmlformats.org/spreadsheetml/2006/main" count="39" uniqueCount="39">
  <si>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</si>
  <si>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</si>
  <si>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</si>
  <si>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</si>
  <si>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</si>
  <si>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</si>
  <si>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</si>
  <si>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</si>
  <si>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</si>
  <si>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</si>
  <si>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</si>
  <si>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</si>
  <si>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</si>
  <si>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</si>
  <si>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</si>
  <si>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</si>
  <si>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</si>
  <si>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</si>
  <si>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</si>
  <si>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</si>
  <si>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</si>
  <si>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</si>
  <si>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</si>
  <si>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</si>
  <si>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</si>
  <si>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</si>
  <si>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</si>
  <si>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</si>
  <si>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</si>
  <si>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</si>
  <si>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</si>
  <si>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Герметизация межпанельных швов</t>
  </si>
  <si>
    <t xml:space="preserve">Отчет г. Одинцово, ул. Маршала толубко  д. 1 услуга содержание и ремонт </t>
  </si>
  <si>
    <t>М.Толубко дом 1</t>
  </si>
  <si>
    <t> Замена тягового каната, отводного блока,канатоведущего шкифа на лифте№51376</t>
  </si>
  <si>
    <t> Замена тягового каната, отводного блока,канатоведущего шкифа на лифте№51375</t>
  </si>
  <si>
    <t>Работы по замене светильников и датчиков движения</t>
  </si>
  <si>
    <t xml:space="preserve">ИП Аверьянов И.А. Договор аренды№1/23 нежилого помещения </t>
  </si>
  <si>
    <t>Евроконтейнер для ТБО пластиковый,V=660л.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</si>
</sst>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1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2" fillId="0" borderId="0" xfId="0" applyFont="1"/>
    <xf numFmtId="4" fontId="13" fillId="0" borderId="3" xfId="1" applyNumberFormat="1" applyFont="1" applyFill="1" applyBorder="1" applyAlignment="1">
      <alignment vertical="top" wrapText="1"/>
    </xf>
    <xf numFmtId="0" fontId="17" fillId="0" borderId="3" xfId="0" applyFont="1" applyBorder="1" applyAlignment="1">
      <alignment wrapText="1"/>
    </xf>
    <xf numFmtId="4" fontId="16" fillId="0" borderId="11" xfId="1" applyNumberFormat="1" applyFont="1" applyFill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12" xfId="1" applyNumberFormat="1" applyFont="1" applyFill="1" applyBorder="1" applyAlignment="1">
      <alignment vertical="top" wrapText="1"/>
    </xf>
    <xf numFmtId="0" fontId="13" fillId="2" borderId="7" xfId="1" applyFont="1" applyFill="1" applyBorder="1" applyAlignment="1">
      <alignment horizontal="left" vertical="center" wrapText="1"/>
    </xf>
    <xf numFmtId="4" fontId="3" fillId="0" borderId="6" xfId="1" applyNumberFormat="1" applyBorder="1"/>
    <xf numFmtId="0" fontId="0" fillId="0" borderId="6" xfId="0" applyBorder="1"/>
    <xf numFmtId="0" fontId="14" fillId="0" borderId="7" xfId="1" applyFont="1" applyBorder="1" applyAlignment="1">
      <alignment wrapText="1"/>
    </xf>
    <xf numFmtId="0" fontId="14" fillId="0" borderId="7" xfId="1" applyFont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4" fontId="7" fillId="0" borderId="6" xfId="1" applyNumberFormat="1" applyFont="1" applyBorder="1"/>
    <xf numFmtId="0" fontId="11" fillId="0" borderId="7" xfId="1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4" fontId="16" fillId="0" borderId="7" xfId="1" applyNumberFormat="1" applyFont="1" applyBorder="1" applyAlignment="1">
      <alignment vertical="top" wrapText="1"/>
    </xf>
    <xf numFmtId="4" fontId="5" fillId="0" borderId="6" xfId="1" applyNumberFormat="1" applyFont="1" applyBorder="1" applyAlignment="1">
      <alignment vertical="top" wrapText="1"/>
    </xf>
    <xf numFmtId="4" fontId="10" fillId="0" borderId="6" xfId="1" applyNumberFormat="1" applyFont="1" applyBorder="1" applyAlignment="1">
      <alignment vertical="top" wrapText="1"/>
    </xf>
    <xf numFmtId="4" fontId="13" fillId="0" borderId="7" xfId="1" applyNumberFormat="1" applyFont="1" applyBorder="1" applyAlignment="1">
      <alignment vertical="top" wrapText="1"/>
    </xf>
    <xf numFmtId="4" fontId="16" fillId="0" borderId="8" xfId="1" applyNumberFormat="1" applyFont="1" applyBorder="1" applyAlignment="1">
      <alignment vertical="top" wrapText="1"/>
    </xf>
    <xf numFmtId="4" fontId="10" fillId="0" borderId="9" xfId="1" applyNumberFormat="1" applyFont="1" applyBorder="1" applyAlignment="1">
      <alignment vertical="top" wrapText="1"/>
    </xf>
    <xf numFmtId="4" fontId="13" fillId="0" borderId="1" xfId="1" applyNumberFormat="1" applyFont="1" applyBorder="1" applyAlignment="1">
      <alignment vertical="top" wrapText="1"/>
    </xf>
    <xf numFmtId="4" fontId="10" fillId="0" borderId="5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horizontal="left" vertical="top" wrapText="1"/>
    </xf>
    <xf numFmtId="4" fontId="11" fillId="0" borderId="14" xfId="1" applyNumberFormat="1" applyFont="1" applyBorder="1" applyAlignment="1">
      <alignment vertical="top" wrapText="1"/>
    </xf>
    <xf numFmtId="4" fontId="2" fillId="0" borderId="14" xfId="1" applyNumberFormat="1" applyFont="1" applyBorder="1" applyAlignment="1">
      <alignment horizontal="left" vertical="top" wrapText="1"/>
    </xf>
    <xf numFmtId="4" fontId="1" fillId="0" borderId="2" xfId="1" applyNumberFormat="1" applyFont="1" applyBorder="1"/>
    <xf numFmtId="2" fontId="3" fillId="0" borderId="2" xfId="1" applyNumberFormat="1" applyBorder="1"/>
    <xf numFmtId="4" fontId="16" fillId="0" borderId="15" xfId="1" applyNumberFormat="1" applyFont="1" applyFill="1" applyBorder="1" applyAlignment="1">
      <alignment vertical="top" wrapText="1"/>
    </xf>
    <xf numFmtId="4" fontId="2" fillId="0" borderId="16" xfId="1" applyNumberFormat="1" applyFont="1" applyBorder="1"/>
    <xf numFmtId="0" fontId="2" fillId="0" borderId="15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2" fillId="0" borderId="13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7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9" workbookViewId="0">
      <selection activeCell="B38" sqref="B38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" thickBot="1" x14ac:dyDescent="0.35">
      <c r="A3" s="59" t="s">
        <v>32</v>
      </c>
      <c r="B3" s="60"/>
      <c r="C3" s="60"/>
      <c r="D3" s="61"/>
    </row>
    <row r="4" spans="1:4" x14ac:dyDescent="0.3">
      <c r="A4" s="62" t="s">
        <v>1</v>
      </c>
      <c r="B4" s="64" t="s">
        <v>2</v>
      </c>
      <c r="C4" s="64"/>
      <c r="D4" s="66" t="s">
        <v>3</v>
      </c>
    </row>
    <row r="5" spans="1:4" x14ac:dyDescent="0.3">
      <c r="A5" s="63"/>
      <c r="B5" s="65"/>
      <c r="C5" s="65"/>
      <c r="D5" s="67"/>
    </row>
    <row r="6" spans="1:4" ht="17.25" customHeight="1" x14ac:dyDescent="0.3">
      <c r="A6" s="31" t="s">
        <v>4</v>
      </c>
      <c r="B6" s="2">
        <v>38889.33</v>
      </c>
      <c r="C6" s="3">
        <v>12</v>
      </c>
      <c r="D6" s="32">
        <f>B6*C6</f>
        <v>466671.96</v>
      </c>
    </row>
    <row r="7" spans="1:4" ht="20.25" customHeight="1" x14ac:dyDescent="0.3">
      <c r="A7" s="31" t="s">
        <v>5</v>
      </c>
      <c r="B7" s="2">
        <v>46667.199999999997</v>
      </c>
      <c r="C7" s="3">
        <v>12</v>
      </c>
      <c r="D7" s="33">
        <f>B7*C7</f>
        <v>560006.39999999991</v>
      </c>
    </row>
    <row r="8" spans="1:4" ht="15.75" customHeight="1" x14ac:dyDescent="0.3">
      <c r="A8" s="31" t="s">
        <v>6</v>
      </c>
      <c r="B8" s="15">
        <v>222.23</v>
      </c>
      <c r="C8" s="3">
        <v>12</v>
      </c>
      <c r="D8" s="32">
        <f>B8*C8</f>
        <v>2666.7599999999998</v>
      </c>
    </row>
    <row r="9" spans="1:4" ht="28.5" customHeight="1" x14ac:dyDescent="0.3">
      <c r="A9" s="31" t="s">
        <v>7</v>
      </c>
      <c r="B9" s="2">
        <v>65800.75</v>
      </c>
      <c r="C9" s="3">
        <v>12</v>
      </c>
      <c r="D9" s="32">
        <f>B9*C9</f>
        <v>789609</v>
      </c>
    </row>
    <row r="10" spans="1:4" ht="46.8" x14ac:dyDescent="0.3">
      <c r="A10" s="31" t="s">
        <v>8</v>
      </c>
      <c r="B10" s="2">
        <v>16216.6</v>
      </c>
      <c r="C10" s="3">
        <v>12</v>
      </c>
      <c r="D10" s="32">
        <f>B10*C10</f>
        <v>194599.2</v>
      </c>
    </row>
    <row r="11" spans="1:4" ht="16.5" customHeight="1" x14ac:dyDescent="0.3">
      <c r="A11" s="34" t="s">
        <v>9</v>
      </c>
      <c r="B11" s="19">
        <f>D11/C11</f>
        <v>750</v>
      </c>
      <c r="C11" s="3">
        <v>12</v>
      </c>
      <c r="D11" s="32">
        <v>9000</v>
      </c>
    </row>
    <row r="12" spans="1:4" ht="44.25" customHeight="1" x14ac:dyDescent="0.3">
      <c r="A12" s="31" t="s">
        <v>10</v>
      </c>
      <c r="B12" s="4">
        <v>5400</v>
      </c>
      <c r="C12" s="3">
        <v>12</v>
      </c>
      <c r="D12" s="32">
        <f t="shared" ref="D12:D17" si="0">B12*C12</f>
        <v>64800</v>
      </c>
    </row>
    <row r="13" spans="1:4" ht="31.2" x14ac:dyDescent="0.3">
      <c r="A13" s="31" t="s">
        <v>11</v>
      </c>
      <c r="B13" s="4">
        <v>3000.07</v>
      </c>
      <c r="C13" s="3">
        <v>12</v>
      </c>
      <c r="D13" s="32">
        <f t="shared" si="0"/>
        <v>36000.840000000004</v>
      </c>
    </row>
    <row r="14" spans="1:4" ht="15.6" x14ac:dyDescent="0.3">
      <c r="A14" s="31" t="s">
        <v>12</v>
      </c>
      <c r="B14" s="4">
        <v>46941.1</v>
      </c>
      <c r="C14" s="3">
        <v>12</v>
      </c>
      <c r="D14" s="32">
        <f t="shared" si="0"/>
        <v>563293.19999999995</v>
      </c>
    </row>
    <row r="15" spans="1:4" ht="17.25" customHeight="1" x14ac:dyDescent="0.3">
      <c r="A15" s="31" t="s">
        <v>13</v>
      </c>
      <c r="B15" s="20">
        <v>1548.55</v>
      </c>
      <c r="C15" s="3">
        <v>12</v>
      </c>
      <c r="D15" s="32">
        <f t="shared" si="0"/>
        <v>18582.599999999999</v>
      </c>
    </row>
    <row r="16" spans="1:4" ht="31.2" x14ac:dyDescent="0.3">
      <c r="A16" s="31" t="s">
        <v>14</v>
      </c>
      <c r="B16" s="4">
        <v>4187.41</v>
      </c>
      <c r="C16" s="3">
        <v>12</v>
      </c>
      <c r="D16" s="32">
        <f t="shared" si="0"/>
        <v>50248.92</v>
      </c>
    </row>
    <row r="17" spans="1:6" ht="15.6" x14ac:dyDescent="0.3">
      <c r="A17" s="31" t="s">
        <v>15</v>
      </c>
      <c r="B17" s="4">
        <v>12500</v>
      </c>
      <c r="C17" s="3">
        <v>12</v>
      </c>
      <c r="D17" s="32">
        <f t="shared" si="0"/>
        <v>150000</v>
      </c>
    </row>
    <row r="18" spans="1:6" ht="15.6" x14ac:dyDescent="0.3">
      <c r="A18" s="35" t="s">
        <v>16</v>
      </c>
      <c r="B18" s="2">
        <f>D18/C18</f>
        <v>24649.42</v>
      </c>
      <c r="C18" s="3">
        <v>12</v>
      </c>
      <c r="D18" s="32">
        <v>295793.03999999998</v>
      </c>
    </row>
    <row r="19" spans="1:6" ht="17.399999999999999" x14ac:dyDescent="0.3">
      <c r="A19" s="36" t="s">
        <v>17</v>
      </c>
      <c r="B19" s="6">
        <f>SUM(B6:B18)</f>
        <v>266772.66000000003</v>
      </c>
      <c r="C19" s="7">
        <v>12</v>
      </c>
      <c r="D19" s="37">
        <f>SUM(D6:D18)</f>
        <v>3201271.9199999995</v>
      </c>
    </row>
    <row r="20" spans="1:6" x14ac:dyDescent="0.3">
      <c r="A20" s="68" t="s">
        <v>18</v>
      </c>
      <c r="B20" s="69"/>
      <c r="C20" s="69"/>
      <c r="D20" s="70"/>
    </row>
    <row r="21" spans="1:6" ht="20.25" customHeight="1" x14ac:dyDescent="0.3">
      <c r="A21" s="38" t="s">
        <v>19</v>
      </c>
      <c r="B21" s="13" t="s">
        <v>20</v>
      </c>
      <c r="C21" s="14" t="s">
        <v>21</v>
      </c>
      <c r="D21" s="39" t="s">
        <v>22</v>
      </c>
    </row>
    <row r="22" spans="1:6" ht="13.5" customHeight="1" x14ac:dyDescent="0.3">
      <c r="A22" s="40" t="s">
        <v>33</v>
      </c>
      <c r="B22" s="5"/>
      <c r="C22" s="5"/>
      <c r="D22" s="41"/>
    </row>
    <row r="23" spans="1:6" ht="16.5" customHeight="1" x14ac:dyDescent="0.3">
      <c r="A23" s="40" t="s">
        <v>23</v>
      </c>
      <c r="B23" s="18">
        <v>303160.42</v>
      </c>
      <c r="C23" s="10"/>
      <c r="D23" s="42"/>
    </row>
    <row r="24" spans="1:6" ht="15.75" customHeight="1" x14ac:dyDescent="0.3">
      <c r="A24" s="43" t="s">
        <v>24</v>
      </c>
      <c r="B24" s="10">
        <v>2753453.4</v>
      </c>
      <c r="C24" s="11">
        <v>2759594.5</v>
      </c>
      <c r="D24" s="42">
        <v>92.06</v>
      </c>
    </row>
    <row r="25" spans="1:6" ht="16.5" customHeight="1" x14ac:dyDescent="0.3">
      <c r="A25" s="43" t="s">
        <v>25</v>
      </c>
      <c r="B25" s="48">
        <v>676286.8</v>
      </c>
      <c r="C25" s="49">
        <v>677520.36</v>
      </c>
      <c r="D25" s="42">
        <v>92.08</v>
      </c>
    </row>
    <row r="26" spans="1:6" ht="30" customHeight="1" x14ac:dyDescent="0.3">
      <c r="A26" s="46" t="s">
        <v>37</v>
      </c>
      <c r="B26" s="52">
        <v>63600</v>
      </c>
      <c r="C26" s="53">
        <v>58300</v>
      </c>
      <c r="D26" s="47">
        <v>100</v>
      </c>
    </row>
    <row r="27" spans="1:6" ht="14.25" customHeight="1" thickBot="1" x14ac:dyDescent="0.35">
      <c r="A27" s="44" t="s">
        <v>26</v>
      </c>
      <c r="B27" s="50">
        <f>SUM(B24:B26)</f>
        <v>3493340.2</v>
      </c>
      <c r="C27" s="51">
        <f>SUM(C24:C26)</f>
        <v>3495414.86</v>
      </c>
      <c r="D27" s="45">
        <v>92.08</v>
      </c>
    </row>
    <row r="28" spans="1:6" ht="14.25" customHeight="1" thickBot="1" x14ac:dyDescent="0.35">
      <c r="A28" s="54" t="s">
        <v>27</v>
      </c>
      <c r="B28" s="55">
        <v>295785.76</v>
      </c>
      <c r="C28" s="1"/>
      <c r="D28" s="1"/>
      <c r="F28" s="21"/>
    </row>
    <row r="29" spans="1:6" ht="14.25" customHeight="1" x14ac:dyDescent="0.3">
      <c r="A29" s="22"/>
      <c r="B29" s="23"/>
      <c r="C29" s="1"/>
      <c r="D29" s="1"/>
      <c r="F29" s="21"/>
    </row>
    <row r="30" spans="1:6" ht="15" thickBot="1" x14ac:dyDescent="0.35">
      <c r="A30" s="12"/>
      <c r="B30" s="1"/>
      <c r="C30" s="1"/>
      <c r="D30" s="1"/>
    </row>
    <row r="31" spans="1:6" ht="15" thickBot="1" x14ac:dyDescent="0.35">
      <c r="A31" s="56" t="s">
        <v>28</v>
      </c>
      <c r="B31" s="57"/>
      <c r="C31" s="57"/>
      <c r="D31" s="58"/>
    </row>
    <row r="32" spans="1:6" ht="16.2" thickBot="1" x14ac:dyDescent="0.35">
      <c r="A32" s="22" t="s">
        <v>29</v>
      </c>
      <c r="B32" s="17"/>
      <c r="C32" s="16"/>
      <c r="D32" s="1"/>
    </row>
    <row r="33" spans="1:4" ht="28.5" customHeight="1" thickBot="1" x14ac:dyDescent="0.35">
      <c r="A33" s="26" t="s">
        <v>34</v>
      </c>
      <c r="B33" s="28">
        <v>135000</v>
      </c>
      <c r="C33" s="16"/>
      <c r="D33" s="1"/>
    </row>
    <row r="34" spans="1:4" ht="28.8" thickBot="1" x14ac:dyDescent="0.35">
      <c r="A34" s="26" t="s">
        <v>35</v>
      </c>
      <c r="B34" s="29">
        <v>135000</v>
      </c>
      <c r="C34" s="16"/>
    </row>
    <row r="35" spans="1:4" ht="15" thickBot="1" x14ac:dyDescent="0.35">
      <c r="A35" s="26" t="s">
        <v>36</v>
      </c>
      <c r="B35" s="29">
        <v>125234</v>
      </c>
      <c r="C35" s="16"/>
      <c r="D35" s="24"/>
    </row>
    <row r="36" spans="1:4" ht="15" thickBot="1" x14ac:dyDescent="0.35">
      <c r="A36" t="s">
        <v>38</v>
      </c>
      <c r="B36" s="29">
        <v>28000</v>
      </c>
      <c r="C36" s="16"/>
      <c r="D36" s="24"/>
    </row>
    <row r="37" spans="1:4" ht="16.2" thickBot="1" x14ac:dyDescent="0.35">
      <c r="A37" s="25" t="s">
        <v>31</v>
      </c>
      <c r="B37" s="29">
        <v>51493</v>
      </c>
      <c r="C37" s="16"/>
    </row>
    <row r="38" spans="1:4" ht="16.2" thickBot="1" x14ac:dyDescent="0.35">
      <c r="A38" s="27" t="s">
        <v>30</v>
      </c>
      <c r="B38" s="30">
        <f>SUM(B32:B37)</f>
        <v>474727</v>
      </c>
      <c r="C38" s="16"/>
    </row>
  </sheetData>
  <mergeCells count="6">
    <mergeCell ref="A31:D31"/>
    <mergeCell ref="A3:D3"/>
    <mergeCell ref="A4:A5"/>
    <mergeCell ref="B4:C5"/>
    <mergeCell ref="D4:D5"/>
    <mergeCell ref="A20:D20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2025-03-27T11:36:00Z</dcterms:modified>
</cp:coreProperties>
</file>